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285" windowWidth="12120" windowHeight="8880"/>
  </bookViews>
  <sheets>
    <sheet name="1" sheetId="31" r:id="rId1"/>
  </sheets>
  <definedNames>
    <definedName name="_GoBack" localSheetId="0">'1'!#REF!</definedName>
    <definedName name="_xlnm._FilterDatabase" localSheetId="0" hidden="1">'1'!$A$16:$C$32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'1'!$16:$16</definedName>
    <definedName name="_xlnm.Print_Area" localSheetId="0">'1'!$A$1:$C$38</definedName>
  </definedNames>
  <calcPr calcId="125725"/>
</workbook>
</file>

<file path=xl/calcChain.xml><?xml version="1.0" encoding="utf-8"?>
<calcChain xmlns="http://schemas.openxmlformats.org/spreadsheetml/2006/main">
  <c r="C26" i="31"/>
  <c r="C17"/>
  <c r="C32" s="1"/>
</calcChain>
</file>

<file path=xl/comments1.xml><?xml version="1.0" encoding="utf-8"?>
<comments xmlns="http://schemas.openxmlformats.org/spreadsheetml/2006/main">
  <authors>
    <author>EreminaNI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EreminaNI: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<sst xmlns="http://schemas.openxmlformats.org/spreadsheetml/2006/main" count="48" uniqueCount="46">
  <si>
    <t>1</t>
  </si>
  <si>
    <t>Код бюджетной классификации</t>
  </si>
  <si>
    <t>к решению Совета депутатов</t>
  </si>
  <si>
    <t>Советского района</t>
  </si>
  <si>
    <t xml:space="preserve"> 1 00 00000 00 0000 000</t>
  </si>
  <si>
    <t>Налоговые и неналоговые доходы</t>
  </si>
  <si>
    <t xml:space="preserve"> 1 06 01020 11 0000 110</t>
  </si>
  <si>
    <t xml:space="preserve"> 1 06 06032 11 0000 110</t>
  </si>
  <si>
    <t xml:space="preserve"> 1 06 06042 11 0000 110</t>
  </si>
  <si>
    <t xml:space="preserve"> 2 00 00000 00 0000 000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</si>
  <si>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</si>
  <si>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>Всего доходов</t>
  </si>
  <si>
    <t>Безвозмездные поступления</t>
  </si>
  <si>
    <t>Сумма (тыс.рублей)</t>
  </si>
  <si>
    <t xml:space="preserve"> 2 02 16001 12 0000 150</t>
  </si>
  <si>
    <t xml:space="preserve"> 2 02 25555 12 0000 150</t>
  </si>
  <si>
    <t>Субсидии бюджетам внутригородских районов на реализацию программ формирования современной городской среды</t>
  </si>
  <si>
    <t xml:space="preserve"> 2 02 15001 12 0000 150</t>
  </si>
  <si>
    <t>Дотации бюджетам внутригородских районов на выравнивание бюджетной обеспеченности из бюджета субъекта Российской Федерации</t>
  </si>
  <si>
    <t xml:space="preserve">Наименование доходов </t>
  </si>
  <si>
    <t>Приложение  2</t>
  </si>
  <si>
    <t xml:space="preserve">Дотации бюджетам внутригородских районов на выравнивание бюджетной обеспеченности из бюджетов городских округов с внутригородским делением </t>
  </si>
  <si>
    <t>Земельный налог с организаций, обладающих земельным участком, расположенным в границах городских округов с внутригородским делением</t>
  </si>
  <si>
    <t>(новая редакция)</t>
  </si>
  <si>
    <t>Приложение  1</t>
  </si>
  <si>
    <t>2 02 29999 12 0000 150</t>
  </si>
  <si>
    <t>Прочие субсидии бюджетам внутригородских районов</t>
  </si>
  <si>
    <t>Прочие неналоговые доходы бюджетов внутригородских районов</t>
  </si>
  <si>
    <t xml:space="preserve">                                                              1 17 05040 12 0000 180</t>
  </si>
  <si>
    <t xml:space="preserve"> 2 02 15002 12 0000 150</t>
  </si>
  <si>
    <t>Дотации бюджетам внутригородских районов на поддержку мер по обеспечению сбалансированности бюджетов</t>
  </si>
  <si>
    <t>Налог на имущество физических лиц, взимаемый по ставкам, применяемым к объектам налогообложения, расположенным в границах  городских округов                         с внутригородским делением</t>
  </si>
  <si>
    <t xml:space="preserve"> 1 16 07010 12 0000 140</t>
  </si>
  <si>
    <t xml:space="preserve"> 1 16 07090 12 0000 140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</si>
  <si>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внутригородского района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</si>
  <si>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внутригородского района</t>
  </si>
  <si>
    <t>от 19.12.2023  № 45/2</t>
  </si>
  <si>
    <t xml:space="preserve"> Прогнозируемое поступление доходов в бюджет Советского                        внутригородского района Челябинского городского округа                                                                       с внутригородским делением на 2024 год                                                               </t>
  </si>
  <si>
    <t xml:space="preserve"> 1 16 10031 12 0000 140</t>
  </si>
  <si>
    <t>Возмещение ущерба при возникновении страховых случаев, когда выгодоприобретателями выступают получатели средств бюджета внутригородского района</t>
  </si>
  <si>
    <t xml:space="preserve"> 1 16 10032 12 0000 140</t>
  </si>
  <si>
    <t>Прочее возмещение ущерба, причиненного муниципальному имуществу внутригородского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</si>
  <si>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от 25.06.2024  № 51/3 </t>
  </si>
  <si>
    <t>Исполняющий обязанности</t>
  </si>
  <si>
    <t>Главы Советского района</t>
  </si>
  <si>
    <t>Е.А. Петров</t>
  </si>
</sst>
</file>

<file path=xl/styles.xml><?xml version="1.0" encoding="utf-8"?>
<styleSheet xmlns="http://schemas.openxmlformats.org/spreadsheetml/2006/main">
  <numFmts count="1">
    <numFmt numFmtId="164" formatCode="#,##0.0"/>
  </numFmts>
  <fonts count="3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30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" fillId="0" borderId="0"/>
    <xf numFmtId="0" fontId="19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45">
    <xf numFmtId="0" fontId="0" fillId="0" borderId="0" xfId="0"/>
    <xf numFmtId="0" fontId="2" fillId="0" borderId="0" xfId="20" applyFont="1" applyFill="1"/>
    <xf numFmtId="49" fontId="23" fillId="0" borderId="0" xfId="20" quotePrefix="1" applyNumberFormat="1" applyFont="1" applyAlignment="1">
      <alignment wrapText="1"/>
    </xf>
    <xf numFmtId="0" fontId="22" fillId="0" borderId="0" xfId="20" applyFont="1" applyAlignment="1">
      <alignment wrapText="1"/>
    </xf>
    <xf numFmtId="0" fontId="23" fillId="0" borderId="0" xfId="20" quotePrefix="1" applyFont="1" applyAlignment="1">
      <alignment wrapText="1"/>
    </xf>
    <xf numFmtId="0" fontId="2" fillId="0" borderId="0" xfId="20" applyFont="1" applyAlignment="1">
      <alignment wrapText="1"/>
    </xf>
    <xf numFmtId="0" fontId="2" fillId="0" borderId="0" xfId="20" applyFont="1"/>
    <xf numFmtId="49" fontId="20" fillId="0" borderId="0" xfId="20" applyNumberFormat="1" applyFont="1"/>
    <xf numFmtId="0" fontId="21" fillId="0" borderId="0" xfId="20" applyFont="1" applyAlignment="1">
      <alignment wrapText="1"/>
    </xf>
    <xf numFmtId="49" fontId="21" fillId="0" borderId="0" xfId="20" applyNumberFormat="1" applyFont="1"/>
    <xf numFmtId="0" fontId="21" fillId="0" borderId="0" xfId="20" applyFont="1"/>
    <xf numFmtId="49" fontId="21" fillId="0" borderId="0" xfId="0" applyNumberFormat="1" applyFont="1" applyFill="1" applyBorder="1" applyAlignment="1"/>
    <xf numFmtId="0" fontId="21" fillId="0" borderId="0" xfId="0" applyFont="1" applyFill="1"/>
    <xf numFmtId="0" fontId="21" fillId="0" borderId="0" xfId="20" applyFont="1" applyFill="1" applyAlignment="1">
      <alignment horizontal="right" vertical="center"/>
    </xf>
    <xf numFmtId="0" fontId="21" fillId="0" borderId="0" xfId="20" applyFont="1" applyAlignment="1">
      <alignment horizontal="right" vertical="center"/>
    </xf>
    <xf numFmtId="49" fontId="21" fillId="0" borderId="0" xfId="0" applyNumberFormat="1" applyFont="1" applyAlignment="1">
      <alignment wrapText="1"/>
    </xf>
    <xf numFmtId="49" fontId="19" fillId="0" borderId="0" xfId="0" applyNumberFormat="1" applyFont="1" applyBorder="1" applyAlignment="1">
      <alignment wrapText="1"/>
    </xf>
    <xf numFmtId="164" fontId="21" fillId="0" borderId="0" xfId="0" applyNumberFormat="1" applyFont="1" applyBorder="1" applyAlignment="1">
      <alignment horizontal="right"/>
    </xf>
    <xf numFmtId="0" fontId="19" fillId="0" borderId="0" xfId="20" applyFont="1" applyAlignment="1">
      <alignment horizontal="right" vertical="center"/>
    </xf>
    <xf numFmtId="164" fontId="2" fillId="0" borderId="0" xfId="20" applyNumberFormat="1" applyFont="1" applyFill="1"/>
    <xf numFmtId="49" fontId="27" fillId="0" borderId="0" xfId="20" applyNumberFormat="1" applyFont="1" applyFill="1" applyBorder="1" applyAlignment="1">
      <alignment horizontal="right"/>
    </xf>
    <xf numFmtId="49" fontId="21" fillId="0" borderId="0" xfId="0" applyNumberFormat="1" applyFont="1" applyFill="1" applyAlignment="1">
      <alignment wrapText="1"/>
    </xf>
    <xf numFmtId="0" fontId="21" fillId="0" borderId="0" xfId="20" applyFont="1" applyBorder="1" applyAlignment="1">
      <alignment horizontal="right"/>
    </xf>
    <xf numFmtId="0" fontId="28" fillId="0" borderId="0" xfId="0" applyNumberFormat="1" applyFont="1" applyAlignment="1">
      <alignment horizontal="right"/>
    </xf>
    <xf numFmtId="49" fontId="29" fillId="0" borderId="0" xfId="0" applyNumberFormat="1" applyFont="1" applyAlignment="1">
      <alignment horizontal="right"/>
    </xf>
    <xf numFmtId="49" fontId="27" fillId="0" borderId="0" xfId="20" applyNumberFormat="1" applyFont="1" applyAlignment="1">
      <alignment horizontal="center" wrapText="1"/>
    </xf>
    <xf numFmtId="49" fontId="27" fillId="0" borderId="0" xfId="20" quotePrefix="1" applyNumberFormat="1" applyFont="1" applyAlignment="1">
      <alignment horizontal="center" wrapText="1"/>
    </xf>
    <xf numFmtId="49" fontId="27" fillId="0" borderId="10" xfId="20" applyNumberFormat="1" applyFont="1" applyBorder="1" applyAlignment="1">
      <alignment horizontal="center" vertical="center" wrapText="1"/>
    </xf>
    <xf numFmtId="0" fontId="27" fillId="0" borderId="10" xfId="20" applyFont="1" applyBorder="1" applyAlignment="1">
      <alignment horizontal="center" vertical="center" wrapText="1"/>
    </xf>
    <xf numFmtId="0" fontId="27" fillId="0" borderId="10" xfId="20" quotePrefix="1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20" applyFont="1" applyFill="1" applyBorder="1" applyAlignment="1">
      <alignment horizontal="justify" vertical="center" wrapText="1"/>
    </xf>
    <xf numFmtId="164" fontId="21" fillId="0" borderId="10" xfId="20" applyNumberFormat="1" applyFont="1" applyFill="1" applyBorder="1" applyAlignment="1">
      <alignment horizontal="right"/>
    </xf>
    <xf numFmtId="164" fontId="21" fillId="0" borderId="10" xfId="20" applyNumberFormat="1" applyFont="1" applyFill="1" applyBorder="1" applyAlignment="1">
      <alignment horizontal="right" vertical="center"/>
    </xf>
    <xf numFmtId="0" fontId="21" fillId="0" borderId="10" xfId="20" applyFont="1" applyFill="1" applyBorder="1" applyAlignment="1">
      <alignment horizontal="left" vertical="center" wrapText="1"/>
    </xf>
    <xf numFmtId="49" fontId="21" fillId="0" borderId="10" xfId="20" applyNumberFormat="1" applyFont="1" applyFill="1" applyBorder="1" applyAlignment="1">
      <alignment horizontal="center" wrapText="1"/>
    </xf>
    <xf numFmtId="0" fontId="21" fillId="0" borderId="10" xfId="20" applyFont="1" applyFill="1" applyBorder="1" applyAlignment="1">
      <alignment horizontal="justify" wrapText="1"/>
    </xf>
    <xf numFmtId="49" fontId="21" fillId="0" borderId="0" xfId="20" applyNumberFormat="1" applyFont="1" applyBorder="1" applyAlignment="1"/>
    <xf numFmtId="0" fontId="21" fillId="0" borderId="0" xfId="20" applyFont="1" applyBorder="1" applyAlignment="1">
      <alignment wrapText="1"/>
    </xf>
    <xf numFmtId="0" fontId="21" fillId="0" borderId="0" xfId="20" applyFont="1" applyBorder="1"/>
    <xf numFmtId="0" fontId="27" fillId="0" borderId="0" xfId="0" applyFont="1" applyFill="1" applyAlignment="1">
      <alignment horizontal="right"/>
    </xf>
    <xf numFmtId="0" fontId="31" fillId="0" borderId="0" xfId="0" applyFont="1" applyAlignment="1">
      <alignment horizontal="justify"/>
    </xf>
    <xf numFmtId="0" fontId="29" fillId="0" borderId="0" xfId="0" applyFont="1"/>
    <xf numFmtId="0" fontId="27" fillId="0" borderId="0" xfId="20" applyNumberFormat="1" applyFont="1" applyAlignment="1">
      <alignment horizontal="center" vertical="top" wrapText="1"/>
    </xf>
    <xf numFmtId="0" fontId="27" fillId="0" borderId="0" xfId="20" quotePrefix="1" applyNumberFormat="1" applyFont="1" applyAlignment="1">
      <alignment horizontal="center" vertical="top" wrapText="1"/>
    </xf>
  </cellXfs>
  <cellStyles count="27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3" xfId="19"/>
    <cellStyle name="Обычный_Приложения к проекту решения Чел.гор.Думы 2" xfId="20"/>
    <cellStyle name="Плохой" xfId="21" builtinId="27" customBuiltin="1"/>
    <cellStyle name="Пояснение" xfId="22" builtinId="53" customBuiltin="1"/>
    <cellStyle name="Примечание" xfId="23" builtinId="10" customBuiltin="1"/>
    <cellStyle name="Связанная ячейка" xfId="24" builtinId="24" customBuiltin="1"/>
    <cellStyle name="Текст предупреждения" xfId="25" builtinId="11" customBuiltin="1"/>
    <cellStyle name="Хороший" xfId="2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2"/>
  <sheetViews>
    <sheetView tabSelected="1" view="pageLayout" topLeftCell="A26" zoomScale="120" zoomScaleNormal="100" zoomScaleSheetLayoutView="130" zoomScalePageLayoutView="120" workbookViewId="0">
      <selection activeCell="C34" sqref="C34"/>
    </sheetView>
  </sheetViews>
  <sheetFormatPr defaultRowHeight="15.75"/>
  <cols>
    <col min="1" max="1" width="21.140625" style="9" customWidth="1"/>
    <col min="2" max="2" width="53" style="8" customWidth="1"/>
    <col min="3" max="3" width="13" style="10" customWidth="1"/>
    <col min="4" max="16384" width="9.140625" style="6"/>
  </cols>
  <sheetData>
    <row r="1" spans="1:6">
      <c r="A1" s="15"/>
      <c r="B1" s="15"/>
      <c r="C1" s="13" t="s">
        <v>24</v>
      </c>
      <c r="D1" s="16"/>
      <c r="E1" s="17"/>
      <c r="F1" s="17"/>
    </row>
    <row r="2" spans="1:6">
      <c r="A2" s="15"/>
      <c r="B2" s="15"/>
      <c r="C2" s="14" t="s">
        <v>2</v>
      </c>
      <c r="D2" s="18"/>
      <c r="E2" s="14"/>
      <c r="F2" s="14"/>
    </row>
    <row r="3" spans="1:6">
      <c r="A3" s="15"/>
      <c r="B3" s="15"/>
      <c r="C3" s="14" t="s">
        <v>3</v>
      </c>
      <c r="D3" s="18"/>
      <c r="E3" s="14"/>
      <c r="F3" s="14"/>
    </row>
    <row r="4" spans="1:6">
      <c r="A4" s="15"/>
      <c r="B4" s="15"/>
      <c r="C4" s="14" t="s">
        <v>42</v>
      </c>
      <c r="D4" s="18"/>
      <c r="E4" s="14"/>
      <c r="F4" s="14"/>
    </row>
    <row r="5" spans="1:6" ht="12" customHeight="1"/>
    <row r="6" spans="1:6" s="3" customFormat="1">
      <c r="A6" s="2"/>
      <c r="B6" s="23"/>
      <c r="C6" s="13" t="s">
        <v>20</v>
      </c>
    </row>
    <row r="7" spans="1:6" s="3" customFormat="1">
      <c r="A7" s="2"/>
      <c r="B7" s="24"/>
      <c r="C7" s="14" t="s">
        <v>2</v>
      </c>
    </row>
    <row r="8" spans="1:6" s="3" customFormat="1">
      <c r="A8" s="2"/>
      <c r="B8" s="24"/>
      <c r="C8" s="14" t="s">
        <v>3</v>
      </c>
    </row>
    <row r="9" spans="1:6" s="3" customFormat="1">
      <c r="A9" s="2"/>
      <c r="B9" s="24"/>
      <c r="C9" s="14" t="s">
        <v>36</v>
      </c>
    </row>
    <row r="10" spans="1:6" s="3" customFormat="1">
      <c r="A10" s="2"/>
      <c r="B10" s="24"/>
      <c r="C10" s="14" t="s">
        <v>23</v>
      </c>
    </row>
    <row r="11" spans="1:6" s="3" customFormat="1" ht="6.75" customHeight="1">
      <c r="A11" s="2"/>
      <c r="B11" s="4"/>
      <c r="C11" s="4"/>
    </row>
    <row r="12" spans="1:6" s="3" customFormat="1" ht="51.75" customHeight="1">
      <c r="A12" s="43" t="s">
        <v>37</v>
      </c>
      <c r="B12" s="44"/>
      <c r="C12" s="44"/>
    </row>
    <row r="13" spans="1:6" s="3" customFormat="1" ht="12" hidden="1" customHeight="1">
      <c r="A13" s="43"/>
      <c r="B13" s="43"/>
      <c r="C13" s="43"/>
    </row>
    <row r="14" spans="1:6" s="3" customFormat="1" ht="6.75" customHeight="1">
      <c r="A14" s="25"/>
      <c r="B14" s="26"/>
      <c r="C14" s="26"/>
    </row>
    <row r="15" spans="1:6" s="5" customFormat="1" ht="47.25">
      <c r="A15" s="27" t="s">
        <v>1</v>
      </c>
      <c r="B15" s="28" t="s">
        <v>19</v>
      </c>
      <c r="C15" s="28" t="s">
        <v>13</v>
      </c>
    </row>
    <row r="16" spans="1:6" s="5" customFormat="1">
      <c r="A16" s="27" t="s">
        <v>0</v>
      </c>
      <c r="B16" s="29">
        <v>2</v>
      </c>
      <c r="C16" s="29">
        <v>3</v>
      </c>
    </row>
    <row r="17" spans="1:4" s="5" customFormat="1" ht="17.25" customHeight="1">
      <c r="A17" s="30" t="s">
        <v>4</v>
      </c>
      <c r="B17" s="31" t="s">
        <v>5</v>
      </c>
      <c r="C17" s="32">
        <f>SUM(C18:C25)</f>
        <v>63678.30000000001</v>
      </c>
    </row>
    <row r="18" spans="1:4" s="1" customFormat="1" ht="60.75" customHeight="1">
      <c r="A18" s="30" t="s">
        <v>6</v>
      </c>
      <c r="B18" s="31" t="s">
        <v>31</v>
      </c>
      <c r="C18" s="33">
        <v>8200</v>
      </c>
    </row>
    <row r="19" spans="1:4" s="1" customFormat="1" ht="59.25" customHeight="1">
      <c r="A19" s="30" t="s">
        <v>7</v>
      </c>
      <c r="B19" s="31" t="s">
        <v>22</v>
      </c>
      <c r="C19" s="33">
        <v>46200</v>
      </c>
    </row>
    <row r="20" spans="1:4" s="1" customFormat="1" ht="44.25" customHeight="1">
      <c r="A20" s="30" t="s">
        <v>8</v>
      </c>
      <c r="B20" s="31" t="s">
        <v>10</v>
      </c>
      <c r="C20" s="33">
        <v>8900</v>
      </c>
    </row>
    <row r="21" spans="1:4" s="1" customFormat="1" ht="91.5" customHeight="1">
      <c r="A21" s="30" t="s">
        <v>32</v>
      </c>
      <c r="B21" s="31" t="s">
        <v>34</v>
      </c>
      <c r="C21" s="33">
        <v>123.9</v>
      </c>
    </row>
    <row r="22" spans="1:4" s="1" customFormat="1" ht="100.5" customHeight="1">
      <c r="A22" s="30" t="s">
        <v>33</v>
      </c>
      <c r="B22" s="31" t="s">
        <v>35</v>
      </c>
      <c r="C22" s="33">
        <v>7</v>
      </c>
    </row>
    <row r="23" spans="1:4" s="1" customFormat="1" ht="63">
      <c r="A23" s="30" t="s">
        <v>38</v>
      </c>
      <c r="B23" s="31" t="s">
        <v>39</v>
      </c>
      <c r="C23" s="33">
        <v>100.8</v>
      </c>
    </row>
    <row r="24" spans="1:4" s="1" customFormat="1" ht="86.25" customHeight="1">
      <c r="A24" s="30" t="s">
        <v>40</v>
      </c>
      <c r="B24" s="31" t="s">
        <v>41</v>
      </c>
      <c r="C24" s="33">
        <v>56.3</v>
      </c>
    </row>
    <row r="25" spans="1:4" s="1" customFormat="1" ht="48.75" customHeight="1">
      <c r="A25" s="30" t="s">
        <v>28</v>
      </c>
      <c r="B25" s="31" t="s">
        <v>27</v>
      </c>
      <c r="C25" s="33">
        <v>90.3</v>
      </c>
    </row>
    <row r="26" spans="1:4" s="1" customFormat="1" ht="31.5">
      <c r="A26" s="30" t="s">
        <v>9</v>
      </c>
      <c r="B26" s="34" t="s">
        <v>12</v>
      </c>
      <c r="C26" s="33">
        <f>C29+C30+C27+C31+C28</f>
        <v>315278.30000000005</v>
      </c>
      <c r="D26" s="19"/>
    </row>
    <row r="27" spans="1:4" s="1" customFormat="1" ht="52.5" customHeight="1">
      <c r="A27" s="30" t="s">
        <v>17</v>
      </c>
      <c r="B27" s="34" t="s">
        <v>18</v>
      </c>
      <c r="C27" s="33">
        <v>22111.8</v>
      </c>
      <c r="D27" s="19"/>
    </row>
    <row r="28" spans="1:4" s="1" customFormat="1" ht="48.75" customHeight="1">
      <c r="A28" s="30" t="s">
        <v>29</v>
      </c>
      <c r="B28" s="34" t="s">
        <v>30</v>
      </c>
      <c r="C28" s="33">
        <v>165287.20000000001</v>
      </c>
      <c r="D28" s="19"/>
    </row>
    <row r="29" spans="1:4" s="1" customFormat="1" ht="67.5" customHeight="1">
      <c r="A29" s="30" t="s">
        <v>14</v>
      </c>
      <c r="B29" s="31" t="s">
        <v>21</v>
      </c>
      <c r="C29" s="33">
        <v>21564.9</v>
      </c>
    </row>
    <row r="30" spans="1:4" s="1" customFormat="1" ht="51.75" customHeight="1">
      <c r="A30" s="30" t="s">
        <v>15</v>
      </c>
      <c r="B30" s="31" t="s">
        <v>16</v>
      </c>
      <c r="C30" s="33">
        <v>51169.4</v>
      </c>
    </row>
    <row r="31" spans="1:4" s="1" customFormat="1" ht="29.25" customHeight="1">
      <c r="A31" s="30" t="s">
        <v>25</v>
      </c>
      <c r="B31" s="31" t="s">
        <v>26</v>
      </c>
      <c r="C31" s="33">
        <v>55145</v>
      </c>
    </row>
    <row r="32" spans="1:4" s="1" customFormat="1" ht="17.25" customHeight="1">
      <c r="A32" s="35"/>
      <c r="B32" s="36" t="s">
        <v>11</v>
      </c>
      <c r="C32" s="32">
        <f>C17+C26</f>
        <v>378956.60000000003</v>
      </c>
    </row>
    <row r="33" spans="1:3">
      <c r="A33" s="37"/>
      <c r="B33" s="38"/>
      <c r="C33" s="39"/>
    </row>
    <row r="34" spans="1:3">
      <c r="A34" s="37"/>
      <c r="B34" s="38"/>
      <c r="C34" s="39"/>
    </row>
    <row r="35" spans="1:3">
      <c r="A35" s="11" t="s">
        <v>43</v>
      </c>
      <c r="B35" s="11"/>
      <c r="C35" s="20"/>
    </row>
    <row r="36" spans="1:3">
      <c r="A36" s="12" t="s">
        <v>44</v>
      </c>
      <c r="B36" s="21"/>
      <c r="C36" s="22" t="s">
        <v>45</v>
      </c>
    </row>
    <row r="37" spans="1:3">
      <c r="A37" s="12"/>
      <c r="B37" s="15"/>
      <c r="C37" s="40"/>
    </row>
    <row r="38" spans="1:3" ht="15">
      <c r="A38" s="41"/>
      <c r="B38" s="42"/>
      <c r="C38" s="41"/>
    </row>
    <row r="61" spans="1:1">
      <c r="A61" s="7"/>
    </row>
    <row r="62" spans="1:1">
      <c r="A62" s="7"/>
    </row>
  </sheetData>
  <autoFilter ref="A16:C32"/>
  <mergeCells count="2">
    <mergeCell ref="A12:C12"/>
    <mergeCell ref="A13:C13"/>
  </mergeCells>
  <phoneticPr fontId="24" type="noConversion"/>
  <pageMargins left="1.1811023622047245" right="0.39370078740157483" top="0.78740157480314965" bottom="0.78740157480314965" header="0.31496062992125984" footer="0.31496062992125984"/>
  <pageSetup paperSize="9" orientation="portrait" r:id="rId1"/>
  <headerFooter differentOddEven="1" differentFirst="1">
    <oddFooter>&amp;R&amp;P</oddFooter>
    <evenFooter>&amp;L25.06.2024 № 51/3&amp;RSR2s51r03р1</evenFooter>
    <firstFooter>&amp;L25.06.2024 № 51/3&amp;RSR2s51r03р1</first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e.konkina</dc:creator>
  <cp:lastModifiedBy>olgam</cp:lastModifiedBy>
  <cp:lastPrinted>2024-06-25T06:53:41Z</cp:lastPrinted>
  <dcterms:created xsi:type="dcterms:W3CDTF">2009-09-03T08:03:44Z</dcterms:created>
  <dcterms:modified xsi:type="dcterms:W3CDTF">2024-06-26T04:30:59Z</dcterms:modified>
</cp:coreProperties>
</file>