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Илья\Downloads\"/>
    </mc:Choice>
  </mc:AlternateContent>
  <xr:revisionPtr revIDLastSave="0" documentId="8_{82E18BD8-37E4-4E63-A4D9-A6D48D2D145F}" xr6:coauthVersionLast="45" xr6:coauthVersionMax="45" xr10:uidLastSave="{00000000-0000-0000-0000-000000000000}"/>
  <bookViews>
    <workbookView xWindow="-120" yWindow="-120" windowWidth="29040" windowHeight="15720"/>
  </bookViews>
  <sheets>
    <sheet name="Лист1" sheetId="1" r:id="rId1"/>
  </sheets>
  <definedNames>
    <definedName name="_xlnm._FilterDatabase" localSheetId="0" hidden="1">Лист1!$B$9:$G$9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Лист1!$10:$10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1" l="1"/>
  <c r="G26" i="1"/>
  <c r="G13" i="1"/>
  <c r="G12" i="1" s="1"/>
  <c r="G11" i="1" s="1"/>
  <c r="G31" i="1"/>
  <c r="G33" i="1"/>
  <c r="G40" i="1"/>
  <c r="G39" i="1" s="1"/>
  <c r="G45" i="1"/>
  <c r="G42" i="1"/>
  <c r="G43" i="1"/>
  <c r="G47" i="1"/>
  <c r="G37" i="1"/>
  <c r="G35" i="1"/>
</calcChain>
</file>

<file path=xl/sharedStrings.xml><?xml version="1.0" encoding="utf-8"?>
<sst xmlns="http://schemas.openxmlformats.org/spreadsheetml/2006/main" count="140" uniqueCount="95">
  <si>
    <t>1</t>
  </si>
  <si>
    <t>2</t>
  </si>
  <si>
    <t>3</t>
  </si>
  <si>
    <t>4</t>
  </si>
  <si>
    <t>5</t>
  </si>
  <si>
    <t>6</t>
  </si>
  <si>
    <t>Всего</t>
  </si>
  <si>
    <t>Сумма                (тыс. рублей)</t>
  </si>
  <si>
    <t>к решению Совета депутатов</t>
  </si>
  <si>
    <t>Советского района</t>
  </si>
  <si>
    <t>Раздел</t>
  </si>
  <si>
    <t>Подраздел</t>
  </si>
  <si>
    <t>Целевая статья</t>
  </si>
  <si>
    <t xml:space="preserve">Группа вида расходов </t>
  </si>
  <si>
    <t>Наименование</t>
  </si>
  <si>
    <t>01 0 00 00000</t>
  </si>
  <si>
    <t>01 0 01 00000</t>
  </si>
  <si>
    <t>Руководство и управление в сфере установленных функций органов местного самоуправления</t>
  </si>
  <si>
    <t>Глава муниципального образования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</si>
  <si>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</t>
  </si>
  <si>
    <t>02</t>
  </si>
  <si>
    <t>Председатель представительного органа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</si>
  <si>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03</t>
  </si>
  <si>
    <t>Центральный аппарат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</si>
  <si>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04</t>
  </si>
  <si>
    <t>Центральный аппарат (Закупка товаров, работ и услуг для обеспечения государственных (муниципальных) нужд)</t>
  </si>
  <si>
    <t>13</t>
  </si>
  <si>
    <t>Выполнение других обязательств государства (Закупка товаров, работ и услуг для обеспечения государственных (муниципальных) нужд)</t>
  </si>
  <si>
    <t>05</t>
  </si>
  <si>
    <t>Организация и проведение мероприятий для детей и молодежи в районе</t>
  </si>
  <si>
    <t>07</t>
  </si>
  <si>
    <t>Реализация молодежной политики  (Закупка товаров, работ и услуг для обеспечения государственных (муниципальных) нужд)</t>
  </si>
  <si>
    <t>Организация и проведение мероприятий патриотической направленности в районе</t>
  </si>
  <si>
    <t>Организация и проведение культурно-массовых мероприятий</t>
  </si>
  <si>
    <t>08</t>
  </si>
  <si>
    <t>Мероприятия в сфере культуры (Закупка товаров, работ и услуг для обеспечения государственных (муниципальных) нужд)</t>
  </si>
  <si>
    <t>Выполнение других обязательств государства (Иные бюджетные ассигнования)</t>
  </si>
  <si>
    <t>Обеспечение выполнения социальных обязательств</t>
  </si>
  <si>
    <t xml:space="preserve">Дополнительное пенсионное обеспечение муниципальных служащих (Социальное обеспечение и иные выплаты населению) </t>
  </si>
  <si>
    <t>Развитие муниципальной службы</t>
  </si>
  <si>
    <t>Другие мероприятия по реализации государственных функций</t>
  </si>
  <si>
    <t>Непрограммные расходы органов местного самоуправления</t>
  </si>
  <si>
    <t>Депутаты представительного органа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</si>
  <si>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 0 01 М2035</t>
  </si>
  <si>
    <t>01 0 01 М2115</t>
  </si>
  <si>
    <t>01 0 01 М2045</t>
  </si>
  <si>
    <t>01 0 02 М9235</t>
  </si>
  <si>
    <t>01 0 03 М6205</t>
  </si>
  <si>
    <t>01 0 04 М4415</t>
  </si>
  <si>
    <t>01 0 05 М4415</t>
  </si>
  <si>
    <t>01 0 06 М4405</t>
  </si>
  <si>
    <t>01 0 08 М2045</t>
  </si>
  <si>
    <t>19 0 01 М2125</t>
  </si>
  <si>
    <t>19 0 02 М9235</t>
  </si>
  <si>
    <t>19 0 03 М4915</t>
  </si>
  <si>
    <t>19 0 03 00000</t>
  </si>
  <si>
    <t>19 0 02 00000</t>
  </si>
  <si>
    <t>19 0 01 00000</t>
  </si>
  <si>
    <t>01 0 08 00000</t>
  </si>
  <si>
    <t>01 0 06 00000</t>
  </si>
  <si>
    <t>01 0 04 00000</t>
  </si>
  <si>
    <t>01 0 03 00000</t>
  </si>
  <si>
    <t>01 0 02 00000</t>
  </si>
  <si>
    <t>19 0 00 00000</t>
  </si>
  <si>
    <t>01 0 05 00000</t>
  </si>
  <si>
    <t>01 0 02 М9005</t>
  </si>
  <si>
    <t>01 0 02 М9025</t>
  </si>
  <si>
    <t>Обеспечение первичных мер пожарной безопасности (Закупка товаров, работ и услуг для обеспечения государственных (муниципальных) нужд)</t>
  </si>
  <si>
    <t>01 0 02 М9015</t>
  </si>
  <si>
    <t>Обеспечение деятельности органов территориального общественного самоуправления (Закупка товаров, работ и услуг для обеспечения государственных (муниципальных) нужд)</t>
  </si>
  <si>
    <t>Обеспечение деятельности органов территориального общественного самоуправления (Социальное обеспечение и иные выплаты населению)</t>
  </si>
  <si>
    <t>Муниципальная программа "Повышение уровня и качества жизни населения Советского района города Челябинска"</t>
  </si>
  <si>
    <t>Муниципальная программа "Формирование современной городской среды в Советском районе города Челябинска"</t>
  </si>
  <si>
    <t>02 0 00 00000</t>
  </si>
  <si>
    <t>Региональный проект "Формирование комфортной городской среды"</t>
  </si>
  <si>
    <t>01 0 02 М9165</t>
  </si>
  <si>
    <t>Обеспечение мероприятий по мобилизационной подготовке (Закупка товаров, работ и услуг для обеспечения государственных (муниципальных) нужд)</t>
  </si>
  <si>
    <t>Мероприятия по благоустройству территории внутригородского района (Закупка товаров, работ и услуг для обеспечения государственных (муниципальных) нужд)</t>
  </si>
  <si>
    <t>Организация благоустройства и озеленения территории района</t>
  </si>
  <si>
    <t>Реализация программы формирования современной городской среды в Советском районе (Закупка товаров, работ и услуг для обеспечения государственных (муниципальных) нужд)</t>
  </si>
  <si>
    <t>02 1 F2 00000</t>
  </si>
  <si>
    <t>02 1 F2 55555</t>
  </si>
  <si>
    <t>Сквер им. Д.В. Колющенко (установка памп-трека) (Советский внутригородской район) (Закупка товаров, работ и услуг для обеспечения государственных (муниципальных) нужд)</t>
  </si>
  <si>
    <t>01 0 03 72005</t>
  </si>
  <si>
    <t>Выполнение актуальных видов работ по содержанию  и благоустройству территории района (Советский внутригородской район)  (Закупка товаров, работ и услуг                           для обеспечения государственных (муниципальных) нужд)</t>
  </si>
  <si>
    <t>01 0 03 72015</t>
  </si>
  <si>
    <t>Обслуживание фонтана на пл. Революции (Советский внутригородской район) (Закупка товаров, работ и услуг для обеспечения государственных (муниципальных) нужд)</t>
  </si>
  <si>
    <t>01 0 03 72025</t>
  </si>
  <si>
    <t>Приложение 2</t>
  </si>
  <si>
    <t>Оказание поддержки деятельности народных дружин (Социальное обеспечение и иные выплаты населению)</t>
  </si>
  <si>
    <t>Временно исполняющий полномочия</t>
  </si>
  <si>
    <t>Главы Советского района</t>
  </si>
  <si>
    <t xml:space="preserve">                 Е.А. Петров</t>
  </si>
  <si>
    <t>от 13.09.2024 № 53/8</t>
  </si>
  <si>
    <r>
      <t xml:space="preserve">Распределение бюджетных ассигнований по целевым статьям (муниципальным программам Советского внутригородского района Челябинского городского округа с внутригородским делением и непрограммным направлениям деятельности), группам видов расходов, разделам и подразделам классификации расходов бюджетов на 2024 год                                                               </t>
    </r>
    <r>
      <rPr>
        <sz val="12"/>
        <rFont val="Times New Roman"/>
        <family val="1"/>
        <charset val="204"/>
      </rPr>
      <t>(изменения)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</si>
</sst>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#,##0.0"/>
  </numFmts>
  <fonts count="2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Arial Cyr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7" fillId="4" borderId="1" applyNumberFormat="0" applyAlignment="0" applyProtection="0"/>
    <xf numFmtId="0" fontId="8" fillId="11" borderId="2" applyNumberFormat="0" applyAlignment="0" applyProtection="0"/>
    <xf numFmtId="0" fontId="9" fillId="11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2" borderId="7" applyNumberFormat="0" applyAlignment="0" applyProtection="0"/>
    <xf numFmtId="0" fontId="15" fillId="0" borderId="0" applyNumberFormat="0" applyFill="0" applyBorder="0" applyAlignment="0" applyProtection="0"/>
    <xf numFmtId="0" fontId="16" fillId="13" borderId="0" applyNumberFormat="0" applyBorder="0" applyAlignment="0" applyProtection="0"/>
    <xf numFmtId="0" fontId="5" fillId="0" borderId="0"/>
    <xf numFmtId="0" fontId="17" fillId="2" borderId="0" applyNumberFormat="0" applyBorder="0" applyAlignment="0" applyProtection="0"/>
    <xf numFmtId="0" fontId="18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wrapText="1"/>
    </xf>
    <xf numFmtId="49" fontId="3" fillId="0" borderId="0" xfId="0" quotePrefix="1" applyNumberFormat="1" applyFont="1" applyAlignment="1">
      <alignment wrapText="1"/>
    </xf>
    <xf numFmtId="174" fontId="3" fillId="0" borderId="0" xfId="0" quotePrefix="1" applyNumberFormat="1" applyFont="1" applyAlignment="1">
      <alignment wrapText="1"/>
    </xf>
    <xf numFmtId="0" fontId="3" fillId="0" borderId="0" xfId="0" applyFont="1"/>
    <xf numFmtId="49" fontId="3" fillId="0" borderId="0" xfId="0" applyNumberFormat="1" applyFont="1" applyAlignment="1">
      <alignment wrapText="1"/>
    </xf>
    <xf numFmtId="174" fontId="3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/>
    <xf numFmtId="49" fontId="3" fillId="0" borderId="0" xfId="0" applyNumberFormat="1" applyFont="1" applyBorder="1" applyAlignment="1">
      <alignment wrapText="1"/>
    </xf>
    <xf numFmtId="174" fontId="3" fillId="0" borderId="0" xfId="0" applyNumberFormat="1" applyFont="1" applyBorder="1"/>
    <xf numFmtId="174" fontId="22" fillId="0" borderId="0" xfId="0" applyNumberFormat="1" applyFont="1" applyBorder="1"/>
    <xf numFmtId="174" fontId="3" fillId="0" borderId="0" xfId="0" applyNumberFormat="1" applyFont="1" applyBorder="1" applyAlignment="1">
      <alignment horizontal="right"/>
    </xf>
    <xf numFmtId="0" fontId="3" fillId="0" borderId="0" xfId="18" applyFont="1" applyAlignment="1">
      <alignment horizontal="right" vertical="center"/>
    </xf>
    <xf numFmtId="0" fontId="3" fillId="0" borderId="0" xfId="0" applyFont="1" applyBorder="1"/>
    <xf numFmtId="0" fontId="23" fillId="0" borderId="0" xfId="0" applyFont="1"/>
    <xf numFmtId="49" fontId="24" fillId="0" borderId="0" xfId="0" applyNumberFormat="1" applyFont="1" applyBorder="1" applyAlignment="1">
      <alignment wrapText="1"/>
    </xf>
    <xf numFmtId="0" fontId="24" fillId="0" borderId="0" xfId="18" applyFont="1" applyAlignment="1">
      <alignment horizontal="right" vertical="center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textRotation="90" wrapText="1"/>
    </xf>
    <xf numFmtId="174" fontId="4" fillId="0" borderId="10" xfId="0" quotePrefix="1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wrapText="1"/>
    </xf>
    <xf numFmtId="174" fontId="4" fillId="0" borderId="10" xfId="0" applyNumberFormat="1" applyFont="1" applyBorder="1"/>
    <xf numFmtId="0" fontId="3" fillId="0" borderId="10" xfId="0" applyNumberFormat="1" applyFont="1" applyBorder="1" applyAlignment="1">
      <alignment horizontal="justify" wrapText="1"/>
    </xf>
    <xf numFmtId="0" fontId="3" fillId="0" borderId="10" xfId="0" applyNumberFormat="1" applyFont="1" applyBorder="1" applyAlignment="1">
      <alignment horizontal="center" wrapText="1"/>
    </xf>
    <xf numFmtId="0" fontId="3" fillId="0" borderId="10" xfId="0" applyNumberFormat="1" applyFont="1" applyBorder="1" applyAlignment="1">
      <alignment wrapText="1"/>
    </xf>
    <xf numFmtId="174" fontId="3" fillId="0" borderId="10" xfId="0" applyNumberFormat="1" applyFont="1" applyBorder="1"/>
    <xf numFmtId="49" fontId="3" fillId="0" borderId="10" xfId="0" applyNumberFormat="1" applyFont="1" applyBorder="1" applyAlignment="1">
      <alignment horizontal="center" wrapText="1"/>
    </xf>
    <xf numFmtId="174" fontId="3" fillId="0" borderId="10" xfId="0" applyNumberFormat="1" applyFont="1" applyFill="1" applyBorder="1"/>
    <xf numFmtId="49" fontId="3" fillId="0" borderId="10" xfId="0" applyNumberFormat="1" applyFont="1" applyBorder="1" applyAlignment="1">
      <alignment wrapText="1"/>
    </xf>
    <xf numFmtId="0" fontId="3" fillId="15" borderId="10" xfId="0" applyNumberFormat="1" applyFont="1" applyFill="1" applyBorder="1" applyAlignment="1">
      <alignment horizontal="justify" wrapText="1"/>
    </xf>
    <xf numFmtId="0" fontId="3" fillId="0" borderId="0" xfId="0" applyNumberFormat="1" applyFont="1" applyBorder="1" applyAlignment="1">
      <alignment wrapText="1"/>
    </xf>
    <xf numFmtId="0" fontId="3" fillId="0" borderId="0" xfId="0" applyNumberFormat="1" applyFont="1" applyBorder="1" applyAlignment="1">
      <alignment horizontal="center" wrapText="1"/>
    </xf>
    <xf numFmtId="49" fontId="3" fillId="0" borderId="0" xfId="0" applyNumberFormat="1" applyFont="1" applyBorder="1" applyAlignment="1">
      <alignment horizontal="center" wrapText="1"/>
    </xf>
    <xf numFmtId="174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center" vertical="top" wrapText="1"/>
    </xf>
    <xf numFmtId="49" fontId="3" fillId="0" borderId="0" xfId="0" applyNumberFormat="1" applyFont="1" applyAlignment="1">
      <alignment wrapText="1"/>
    </xf>
    <xf numFmtId="0" fontId="25" fillId="0" borderId="0" xfId="0" applyFont="1" applyAlignment="1">
      <alignment wrapText="1"/>
    </xf>
    <xf numFmtId="0" fontId="25" fillId="0" borderId="0" xfId="0" applyFont="1" applyAlignment="1"/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я к проекту решения Чел.гор.Думы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H104"/>
  <sheetViews>
    <sheetView tabSelected="1" topLeftCell="B1" zoomScaleNormal="100" zoomScalePageLayoutView="120" workbookViewId="0">
      <selection activeCell="B7" sqref="B7:G7"/>
    </sheetView>
  </sheetViews>
  <sheetFormatPr defaultRowHeight="15.75" x14ac:dyDescent="0.25"/>
  <cols>
    <col min="1" max="1" width="0" style="4" hidden="1" customWidth="1"/>
    <col min="2" max="2" width="42.28515625" style="5" customWidth="1"/>
    <col min="3" max="3" width="15" style="5" customWidth="1"/>
    <col min="4" max="4" width="6.7109375" style="5" customWidth="1"/>
    <col min="5" max="5" width="5.7109375" style="5" customWidth="1"/>
    <col min="6" max="6" width="4.140625" style="5" customWidth="1"/>
    <col min="7" max="7" width="13" style="6" customWidth="1"/>
    <col min="8" max="16384" width="9.140625" style="4"/>
  </cols>
  <sheetData>
    <row r="1" spans="2:8" x14ac:dyDescent="0.25">
      <c r="D1" s="16"/>
      <c r="E1" s="16"/>
      <c r="F1" s="16"/>
      <c r="G1" s="12" t="s">
        <v>88</v>
      </c>
      <c r="H1" s="15"/>
    </row>
    <row r="2" spans="2:8" x14ac:dyDescent="0.25">
      <c r="D2" s="17"/>
      <c r="E2" s="17"/>
      <c r="F2" s="17"/>
      <c r="G2" s="13" t="s">
        <v>8</v>
      </c>
      <c r="H2" s="15"/>
    </row>
    <row r="3" spans="2:8" x14ac:dyDescent="0.25">
      <c r="D3" s="17"/>
      <c r="E3" s="17"/>
      <c r="F3" s="17"/>
      <c r="G3" s="13" t="s">
        <v>9</v>
      </c>
      <c r="H3" s="15"/>
    </row>
    <row r="4" spans="2:8" x14ac:dyDescent="0.25">
      <c r="D4" s="17"/>
      <c r="E4" s="17"/>
      <c r="F4" s="17"/>
      <c r="G4" s="13" t="s">
        <v>93</v>
      </c>
      <c r="H4" s="15"/>
    </row>
    <row r="6" spans="2:8" ht="11.25" customHeight="1" x14ac:dyDescent="0.25">
      <c r="B6" s="9"/>
      <c r="C6" s="9"/>
      <c r="D6" s="9"/>
      <c r="E6" s="9"/>
      <c r="F6" s="9"/>
      <c r="G6" s="10"/>
    </row>
    <row r="7" spans="2:8" s="1" customFormat="1" ht="96" customHeight="1" x14ac:dyDescent="0.25">
      <c r="B7" s="35" t="s">
        <v>94</v>
      </c>
      <c r="C7" s="35"/>
      <c r="D7" s="35"/>
      <c r="E7" s="35"/>
      <c r="F7" s="35"/>
      <c r="G7" s="35"/>
    </row>
    <row r="8" spans="2:8" s="1" customFormat="1" ht="5.45" customHeight="1" x14ac:dyDescent="0.25">
      <c r="B8" s="2"/>
      <c r="C8" s="2"/>
      <c r="D8" s="2"/>
      <c r="E8" s="2"/>
      <c r="F8" s="2"/>
      <c r="G8" s="3"/>
    </row>
    <row r="9" spans="2:8" s="7" customFormat="1" ht="72" x14ac:dyDescent="0.25">
      <c r="B9" s="18" t="s">
        <v>14</v>
      </c>
      <c r="C9" s="19" t="s">
        <v>12</v>
      </c>
      <c r="D9" s="19" t="s">
        <v>13</v>
      </c>
      <c r="E9" s="19" t="s">
        <v>10</v>
      </c>
      <c r="F9" s="19" t="s">
        <v>11</v>
      </c>
      <c r="G9" s="20" t="s">
        <v>7</v>
      </c>
    </row>
    <row r="10" spans="2:8" s="7" customFormat="1" x14ac:dyDescent="0.25">
      <c r="B10" s="18" t="s">
        <v>0</v>
      </c>
      <c r="C10" s="18" t="s">
        <v>1</v>
      </c>
      <c r="D10" s="18" t="s">
        <v>2</v>
      </c>
      <c r="E10" s="18" t="s">
        <v>3</v>
      </c>
      <c r="F10" s="18" t="s">
        <v>4</v>
      </c>
      <c r="G10" s="18" t="s">
        <v>5</v>
      </c>
    </row>
    <row r="11" spans="2:8" ht="21.75" customHeight="1" x14ac:dyDescent="0.25">
      <c r="B11" s="21" t="s">
        <v>6</v>
      </c>
      <c r="C11" s="21"/>
      <c r="D11" s="21"/>
      <c r="E11" s="21"/>
      <c r="F11" s="21"/>
      <c r="G11" s="22">
        <f>G12+G42+G39</f>
        <v>16583.900000000005</v>
      </c>
    </row>
    <row r="12" spans="2:8" ht="47.25" customHeight="1" x14ac:dyDescent="0.25">
      <c r="B12" s="23" t="s">
        <v>71</v>
      </c>
      <c r="C12" s="24" t="s">
        <v>15</v>
      </c>
      <c r="D12" s="25"/>
      <c r="E12" s="25"/>
      <c r="F12" s="25"/>
      <c r="G12" s="26">
        <f>G13+G19+G26+G31+G33+G35+G37</f>
        <v>16453.000000000004</v>
      </c>
      <c r="H12" s="14"/>
    </row>
    <row r="13" spans="2:8" ht="48" customHeight="1" x14ac:dyDescent="0.25">
      <c r="B13" s="23" t="s">
        <v>17</v>
      </c>
      <c r="C13" s="24" t="s">
        <v>16</v>
      </c>
      <c r="D13" s="25"/>
      <c r="E13" s="25"/>
      <c r="F13" s="25"/>
      <c r="G13" s="26">
        <f>SUM(G14:G18)</f>
        <v>-5043.2000000000007</v>
      </c>
      <c r="H13" s="11"/>
    </row>
    <row r="14" spans="2:8" ht="122.25" customHeight="1" x14ac:dyDescent="0.25">
      <c r="B14" s="23" t="s">
        <v>18</v>
      </c>
      <c r="C14" s="24" t="s">
        <v>43</v>
      </c>
      <c r="D14" s="24">
        <v>100</v>
      </c>
      <c r="E14" s="27" t="s">
        <v>19</v>
      </c>
      <c r="F14" s="27" t="s">
        <v>20</v>
      </c>
      <c r="G14" s="26">
        <v>-1633.2</v>
      </c>
      <c r="H14" s="11"/>
    </row>
    <row r="15" spans="2:8" ht="115.5" customHeight="1" x14ac:dyDescent="0.25">
      <c r="B15" s="23" t="s">
        <v>21</v>
      </c>
      <c r="C15" s="24" t="s">
        <v>44</v>
      </c>
      <c r="D15" s="24">
        <v>100</v>
      </c>
      <c r="E15" s="27" t="s">
        <v>19</v>
      </c>
      <c r="F15" s="27" t="s">
        <v>22</v>
      </c>
      <c r="G15" s="28">
        <v>-315.8</v>
      </c>
      <c r="H15" s="11"/>
    </row>
    <row r="16" spans="2:8" ht="90.6" customHeight="1" x14ac:dyDescent="0.25">
      <c r="B16" s="23" t="s">
        <v>23</v>
      </c>
      <c r="C16" s="24" t="s">
        <v>45</v>
      </c>
      <c r="D16" s="24">
        <v>100</v>
      </c>
      <c r="E16" s="27" t="s">
        <v>19</v>
      </c>
      <c r="F16" s="27" t="s">
        <v>22</v>
      </c>
      <c r="G16" s="28">
        <v>351.3</v>
      </c>
      <c r="H16" s="11"/>
    </row>
    <row r="17" spans="2:8" ht="122.25" customHeight="1" x14ac:dyDescent="0.25">
      <c r="B17" s="23" t="s">
        <v>23</v>
      </c>
      <c r="C17" s="24" t="s">
        <v>45</v>
      </c>
      <c r="D17" s="24">
        <v>100</v>
      </c>
      <c r="E17" s="27" t="s">
        <v>19</v>
      </c>
      <c r="F17" s="27" t="s">
        <v>24</v>
      </c>
      <c r="G17" s="28">
        <v>-5268.1</v>
      </c>
      <c r="H17" s="11"/>
    </row>
    <row r="18" spans="2:8" ht="63" x14ac:dyDescent="0.25">
      <c r="B18" s="23" t="s">
        <v>25</v>
      </c>
      <c r="C18" s="24" t="s">
        <v>45</v>
      </c>
      <c r="D18" s="24">
        <v>200</v>
      </c>
      <c r="E18" s="27" t="s">
        <v>19</v>
      </c>
      <c r="F18" s="27" t="s">
        <v>24</v>
      </c>
      <c r="G18" s="28">
        <v>1822.6</v>
      </c>
      <c r="H18" s="11"/>
    </row>
    <row r="19" spans="2:8" ht="31.5" x14ac:dyDescent="0.25">
      <c r="B19" s="23" t="s">
        <v>40</v>
      </c>
      <c r="C19" s="24" t="s">
        <v>62</v>
      </c>
      <c r="D19" s="25"/>
      <c r="E19" s="29"/>
      <c r="F19" s="29"/>
      <c r="G19" s="26">
        <f>SUM(G20:G25)</f>
        <v>-228.8</v>
      </c>
      <c r="H19" s="11"/>
    </row>
    <row r="20" spans="2:8" ht="78.599999999999994" customHeight="1" x14ac:dyDescent="0.25">
      <c r="B20" s="30" t="s">
        <v>69</v>
      </c>
      <c r="C20" s="24" t="s">
        <v>65</v>
      </c>
      <c r="D20" s="24">
        <v>200</v>
      </c>
      <c r="E20" s="27" t="s">
        <v>19</v>
      </c>
      <c r="F20" s="27" t="s">
        <v>26</v>
      </c>
      <c r="G20" s="26">
        <v>2.2000000000000002</v>
      </c>
      <c r="H20" s="11"/>
    </row>
    <row r="21" spans="2:8" ht="79.5" customHeight="1" x14ac:dyDescent="0.25">
      <c r="B21" s="30" t="s">
        <v>70</v>
      </c>
      <c r="C21" s="24" t="s">
        <v>65</v>
      </c>
      <c r="D21" s="24">
        <v>300</v>
      </c>
      <c r="E21" s="27" t="s">
        <v>19</v>
      </c>
      <c r="F21" s="27" t="s">
        <v>26</v>
      </c>
      <c r="G21" s="26">
        <v>-45.8</v>
      </c>
      <c r="H21" s="11"/>
    </row>
    <row r="22" spans="2:8" ht="71.25" customHeight="1" x14ac:dyDescent="0.25">
      <c r="B22" s="30" t="s">
        <v>67</v>
      </c>
      <c r="C22" s="24" t="s">
        <v>68</v>
      </c>
      <c r="D22" s="24">
        <v>300</v>
      </c>
      <c r="E22" s="27" t="s">
        <v>19</v>
      </c>
      <c r="F22" s="27" t="s">
        <v>26</v>
      </c>
      <c r="G22" s="26">
        <v>-3.9</v>
      </c>
      <c r="H22" s="11"/>
    </row>
    <row r="23" spans="2:8" ht="52.15" customHeight="1" x14ac:dyDescent="0.25">
      <c r="B23" s="30" t="s">
        <v>89</v>
      </c>
      <c r="C23" s="24" t="s">
        <v>66</v>
      </c>
      <c r="D23" s="24">
        <v>200</v>
      </c>
      <c r="E23" s="27" t="s">
        <v>19</v>
      </c>
      <c r="F23" s="27" t="s">
        <v>26</v>
      </c>
      <c r="G23" s="26">
        <v>-92</v>
      </c>
      <c r="H23" s="11"/>
    </row>
    <row r="24" spans="2:8" ht="62.25" customHeight="1" x14ac:dyDescent="0.25">
      <c r="B24" s="30" t="s">
        <v>76</v>
      </c>
      <c r="C24" s="24" t="s">
        <v>75</v>
      </c>
      <c r="D24" s="24">
        <v>200</v>
      </c>
      <c r="E24" s="27" t="s">
        <v>19</v>
      </c>
      <c r="F24" s="27" t="s">
        <v>26</v>
      </c>
      <c r="G24" s="26">
        <v>-108</v>
      </c>
      <c r="H24" s="11"/>
    </row>
    <row r="25" spans="2:8" ht="56.45" customHeight="1" x14ac:dyDescent="0.25">
      <c r="B25" s="23" t="s">
        <v>27</v>
      </c>
      <c r="C25" s="24" t="s">
        <v>46</v>
      </c>
      <c r="D25" s="24">
        <v>200</v>
      </c>
      <c r="E25" s="27" t="s">
        <v>19</v>
      </c>
      <c r="F25" s="27" t="s">
        <v>26</v>
      </c>
      <c r="G25" s="26">
        <v>18.7</v>
      </c>
      <c r="H25" s="11"/>
    </row>
    <row r="26" spans="2:8" ht="30.6" customHeight="1" x14ac:dyDescent="0.25">
      <c r="B26" s="23" t="s">
        <v>78</v>
      </c>
      <c r="C26" s="24" t="s">
        <v>61</v>
      </c>
      <c r="D26" s="24"/>
      <c r="E26" s="27"/>
      <c r="F26" s="27"/>
      <c r="G26" s="26">
        <f>SUM(G27:G30)</f>
        <v>21524.100000000002</v>
      </c>
      <c r="H26" s="11"/>
    </row>
    <row r="27" spans="2:8" ht="85.5" customHeight="1" x14ac:dyDescent="0.25">
      <c r="B27" s="23" t="s">
        <v>82</v>
      </c>
      <c r="C27" s="24" t="s">
        <v>83</v>
      </c>
      <c r="D27" s="24">
        <v>200</v>
      </c>
      <c r="E27" s="27" t="s">
        <v>28</v>
      </c>
      <c r="F27" s="27" t="s">
        <v>22</v>
      </c>
      <c r="G27" s="26">
        <v>-230</v>
      </c>
      <c r="H27" s="11"/>
    </row>
    <row r="28" spans="2:8" ht="88.5" customHeight="1" x14ac:dyDescent="0.25">
      <c r="B28" s="23" t="s">
        <v>84</v>
      </c>
      <c r="C28" s="24" t="s">
        <v>85</v>
      </c>
      <c r="D28" s="24">
        <v>200</v>
      </c>
      <c r="E28" s="27" t="s">
        <v>28</v>
      </c>
      <c r="F28" s="27" t="s">
        <v>22</v>
      </c>
      <c r="G28" s="26">
        <v>18202.400000000001</v>
      </c>
      <c r="H28" s="11"/>
    </row>
    <row r="29" spans="2:8" ht="60.75" customHeight="1" x14ac:dyDescent="0.25">
      <c r="B29" s="23" t="s">
        <v>86</v>
      </c>
      <c r="C29" s="24" t="s">
        <v>87</v>
      </c>
      <c r="D29" s="24">
        <v>200</v>
      </c>
      <c r="E29" s="27" t="s">
        <v>28</v>
      </c>
      <c r="F29" s="27" t="s">
        <v>22</v>
      </c>
      <c r="G29" s="26">
        <v>-1388.5</v>
      </c>
      <c r="H29" s="11"/>
    </row>
    <row r="30" spans="2:8" ht="60.75" customHeight="1" x14ac:dyDescent="0.25">
      <c r="B30" s="23" t="s">
        <v>77</v>
      </c>
      <c r="C30" s="24" t="s">
        <v>47</v>
      </c>
      <c r="D30" s="24">
        <v>200</v>
      </c>
      <c r="E30" s="27" t="s">
        <v>28</v>
      </c>
      <c r="F30" s="27" t="s">
        <v>22</v>
      </c>
      <c r="G30" s="26">
        <v>4940.2</v>
      </c>
      <c r="H30" s="11"/>
    </row>
    <row r="31" spans="2:8" ht="31.9" customHeight="1" x14ac:dyDescent="0.25">
      <c r="B31" s="23" t="s">
        <v>29</v>
      </c>
      <c r="C31" s="24" t="s">
        <v>60</v>
      </c>
      <c r="D31" s="24"/>
      <c r="E31" s="27"/>
      <c r="F31" s="27"/>
      <c r="G31" s="28">
        <f>G32</f>
        <v>7.5</v>
      </c>
      <c r="H31" s="11"/>
    </row>
    <row r="32" spans="2:8" ht="46.9" customHeight="1" x14ac:dyDescent="0.25">
      <c r="B32" s="23" t="s">
        <v>31</v>
      </c>
      <c r="C32" s="24" t="s">
        <v>48</v>
      </c>
      <c r="D32" s="24">
        <v>200</v>
      </c>
      <c r="E32" s="27" t="s">
        <v>30</v>
      </c>
      <c r="F32" s="27" t="s">
        <v>30</v>
      </c>
      <c r="G32" s="28">
        <v>7.5</v>
      </c>
      <c r="H32" s="11"/>
    </row>
    <row r="33" spans="2:8" ht="32.450000000000003" customHeight="1" x14ac:dyDescent="0.25">
      <c r="B33" s="23" t="s">
        <v>32</v>
      </c>
      <c r="C33" s="24" t="s">
        <v>64</v>
      </c>
      <c r="D33" s="24"/>
      <c r="E33" s="27"/>
      <c r="F33" s="27"/>
      <c r="G33" s="28">
        <f>G34</f>
        <v>-5</v>
      </c>
      <c r="H33" s="11"/>
    </row>
    <row r="34" spans="2:8" ht="46.15" customHeight="1" x14ac:dyDescent="0.25">
      <c r="B34" s="23" t="s">
        <v>31</v>
      </c>
      <c r="C34" s="24" t="s">
        <v>49</v>
      </c>
      <c r="D34" s="24">
        <v>200</v>
      </c>
      <c r="E34" s="27" t="s">
        <v>30</v>
      </c>
      <c r="F34" s="27" t="s">
        <v>30</v>
      </c>
      <c r="G34" s="28">
        <v>-5</v>
      </c>
      <c r="H34" s="11"/>
    </row>
    <row r="35" spans="2:8" ht="33.6" customHeight="1" x14ac:dyDescent="0.25">
      <c r="B35" s="23" t="s">
        <v>33</v>
      </c>
      <c r="C35" s="24" t="s">
        <v>59</v>
      </c>
      <c r="D35" s="24"/>
      <c r="E35" s="27"/>
      <c r="F35" s="27"/>
      <c r="G35" s="28">
        <f>G36</f>
        <v>190</v>
      </c>
      <c r="H35" s="11"/>
    </row>
    <row r="36" spans="2:8" ht="45" customHeight="1" x14ac:dyDescent="0.25">
      <c r="B36" s="23" t="s">
        <v>35</v>
      </c>
      <c r="C36" s="24" t="s">
        <v>50</v>
      </c>
      <c r="D36" s="24">
        <v>200</v>
      </c>
      <c r="E36" s="27" t="s">
        <v>34</v>
      </c>
      <c r="F36" s="27" t="s">
        <v>19</v>
      </c>
      <c r="G36" s="28">
        <v>190</v>
      </c>
      <c r="H36" s="11"/>
    </row>
    <row r="37" spans="2:8" ht="16.5" customHeight="1" x14ac:dyDescent="0.25">
      <c r="B37" s="23" t="s">
        <v>39</v>
      </c>
      <c r="C37" s="24" t="s">
        <v>58</v>
      </c>
      <c r="D37" s="24"/>
      <c r="E37" s="27"/>
      <c r="F37" s="27"/>
      <c r="G37" s="26">
        <f>G38</f>
        <v>8.4</v>
      </c>
      <c r="H37" s="11"/>
    </row>
    <row r="38" spans="2:8" ht="46.15" customHeight="1" x14ac:dyDescent="0.25">
      <c r="B38" s="23" t="s">
        <v>25</v>
      </c>
      <c r="C38" s="24" t="s">
        <v>51</v>
      </c>
      <c r="D38" s="24">
        <v>200</v>
      </c>
      <c r="E38" s="27" t="s">
        <v>19</v>
      </c>
      <c r="F38" s="27" t="s">
        <v>24</v>
      </c>
      <c r="G38" s="26">
        <v>8.4</v>
      </c>
      <c r="H38" s="11"/>
    </row>
    <row r="39" spans="2:8" ht="46.15" customHeight="1" x14ac:dyDescent="0.25">
      <c r="B39" s="23" t="s">
        <v>72</v>
      </c>
      <c r="C39" s="24" t="s">
        <v>73</v>
      </c>
      <c r="D39" s="24"/>
      <c r="E39" s="27"/>
      <c r="F39" s="27"/>
      <c r="G39" s="26">
        <f>G40</f>
        <v>117.7</v>
      </c>
      <c r="H39" s="11"/>
    </row>
    <row r="40" spans="2:8" ht="34.5" customHeight="1" x14ac:dyDescent="0.25">
      <c r="B40" s="23" t="s">
        <v>74</v>
      </c>
      <c r="C40" s="24" t="s">
        <v>80</v>
      </c>
      <c r="D40" s="24"/>
      <c r="E40" s="27"/>
      <c r="F40" s="27"/>
      <c r="G40" s="26">
        <f>G41</f>
        <v>117.7</v>
      </c>
      <c r="H40" s="11"/>
    </row>
    <row r="41" spans="2:8" ht="75" customHeight="1" x14ac:dyDescent="0.25">
      <c r="B41" s="23" t="s">
        <v>79</v>
      </c>
      <c r="C41" s="24" t="s">
        <v>81</v>
      </c>
      <c r="D41" s="24">
        <v>200</v>
      </c>
      <c r="E41" s="27" t="s">
        <v>28</v>
      </c>
      <c r="F41" s="27" t="s">
        <v>22</v>
      </c>
      <c r="G41" s="26">
        <v>117.7</v>
      </c>
      <c r="H41" s="11"/>
    </row>
    <row r="42" spans="2:8" ht="31.15" customHeight="1" x14ac:dyDescent="0.25">
      <c r="B42" s="23" t="s">
        <v>41</v>
      </c>
      <c r="C42" s="24" t="s">
        <v>63</v>
      </c>
      <c r="D42" s="24"/>
      <c r="E42" s="27"/>
      <c r="F42" s="27"/>
      <c r="G42" s="26">
        <f>G43+G45+G47</f>
        <v>13.200000000000001</v>
      </c>
      <c r="H42" s="11"/>
    </row>
    <row r="43" spans="2:8" ht="57.75" customHeight="1" x14ac:dyDescent="0.25">
      <c r="B43" s="23" t="s">
        <v>17</v>
      </c>
      <c r="C43" s="24" t="s">
        <v>57</v>
      </c>
      <c r="D43" s="24"/>
      <c r="E43" s="27"/>
      <c r="F43" s="27"/>
      <c r="G43" s="28">
        <f>G44</f>
        <v>-35.5</v>
      </c>
      <c r="H43" s="11"/>
    </row>
    <row r="44" spans="2:8" ht="115.5" customHeight="1" x14ac:dyDescent="0.25">
      <c r="B44" s="23" t="s">
        <v>42</v>
      </c>
      <c r="C44" s="24" t="s">
        <v>52</v>
      </c>
      <c r="D44" s="24">
        <v>100</v>
      </c>
      <c r="E44" s="27" t="s">
        <v>19</v>
      </c>
      <c r="F44" s="27" t="s">
        <v>22</v>
      </c>
      <c r="G44" s="26">
        <v>-35.5</v>
      </c>
      <c r="H44" s="11"/>
    </row>
    <row r="45" spans="2:8" ht="36" customHeight="1" x14ac:dyDescent="0.25">
      <c r="B45" s="23" t="s">
        <v>40</v>
      </c>
      <c r="C45" s="24" t="s">
        <v>56</v>
      </c>
      <c r="D45" s="24"/>
      <c r="E45" s="27"/>
      <c r="F45" s="27"/>
      <c r="G45" s="26">
        <f>G46</f>
        <v>53.1</v>
      </c>
      <c r="H45" s="11"/>
    </row>
    <row r="46" spans="2:8" ht="35.25" customHeight="1" x14ac:dyDescent="0.25">
      <c r="B46" s="23" t="s">
        <v>36</v>
      </c>
      <c r="C46" s="24" t="s">
        <v>53</v>
      </c>
      <c r="D46" s="24">
        <v>800</v>
      </c>
      <c r="E46" s="27" t="s">
        <v>19</v>
      </c>
      <c r="F46" s="27" t="s">
        <v>26</v>
      </c>
      <c r="G46" s="26">
        <v>53.1</v>
      </c>
      <c r="H46" s="11"/>
    </row>
    <row r="47" spans="2:8" ht="33.75" customHeight="1" x14ac:dyDescent="0.25">
      <c r="B47" s="23" t="s">
        <v>37</v>
      </c>
      <c r="C47" s="24" t="s">
        <v>55</v>
      </c>
      <c r="D47" s="24"/>
      <c r="E47" s="24"/>
      <c r="F47" s="24"/>
      <c r="G47" s="26">
        <f>G48</f>
        <v>-4.4000000000000004</v>
      </c>
      <c r="H47" s="11"/>
    </row>
    <row r="48" spans="2:8" ht="47.45" customHeight="1" x14ac:dyDescent="0.25">
      <c r="B48" s="23" t="s">
        <v>38</v>
      </c>
      <c r="C48" s="24" t="s">
        <v>54</v>
      </c>
      <c r="D48" s="24">
        <v>300</v>
      </c>
      <c r="E48" s="24">
        <v>10</v>
      </c>
      <c r="F48" s="27" t="s">
        <v>19</v>
      </c>
      <c r="G48" s="26">
        <v>-4.4000000000000004</v>
      </c>
      <c r="H48" s="11"/>
    </row>
    <row r="49" spans="2:8" ht="10.9" customHeight="1" x14ac:dyDescent="0.25">
      <c r="B49" s="31"/>
      <c r="C49" s="31"/>
      <c r="D49" s="32"/>
      <c r="E49" s="32"/>
      <c r="F49" s="33"/>
      <c r="G49" s="10"/>
      <c r="H49" s="14"/>
    </row>
    <row r="50" spans="2:8" ht="7.5" customHeight="1" x14ac:dyDescent="0.25">
      <c r="B50" s="31"/>
      <c r="C50" s="31"/>
      <c r="D50" s="32"/>
      <c r="E50" s="32"/>
      <c r="F50" s="33"/>
      <c r="G50" s="10"/>
      <c r="H50" s="14"/>
    </row>
    <row r="51" spans="2:8" ht="33" customHeight="1" x14ac:dyDescent="0.25">
      <c r="B51" s="36" t="s">
        <v>90</v>
      </c>
      <c r="C51" s="37"/>
      <c r="G51" s="34"/>
      <c r="H51" s="14"/>
    </row>
    <row r="52" spans="2:8" x14ac:dyDescent="0.25">
      <c r="B52" s="36" t="s">
        <v>91</v>
      </c>
      <c r="C52" s="36"/>
      <c r="E52" s="36" t="s">
        <v>92</v>
      </c>
      <c r="F52" s="38"/>
      <c r="G52" s="38"/>
      <c r="H52" s="14"/>
    </row>
    <row r="53" spans="2:8" x14ac:dyDescent="0.25">
      <c r="H53" s="14"/>
    </row>
    <row r="57" spans="2:8" x14ac:dyDescent="0.25">
      <c r="B57"/>
      <c r="C57"/>
      <c r="D57"/>
      <c r="E57"/>
      <c r="F57"/>
      <c r="G57"/>
    </row>
    <row r="58" spans="2:8" x14ac:dyDescent="0.25">
      <c r="B58"/>
      <c r="C58"/>
      <c r="D58"/>
      <c r="E58"/>
      <c r="F58"/>
      <c r="G58"/>
    </row>
    <row r="59" spans="2:8" x14ac:dyDescent="0.25">
      <c r="B59"/>
      <c r="C59"/>
      <c r="D59"/>
      <c r="E59"/>
      <c r="F59"/>
      <c r="G59"/>
    </row>
    <row r="60" spans="2:8" x14ac:dyDescent="0.25">
      <c r="B60"/>
      <c r="C60"/>
      <c r="D60"/>
      <c r="E60"/>
      <c r="F60"/>
      <c r="G60"/>
    </row>
    <row r="61" spans="2:8" x14ac:dyDescent="0.25">
      <c r="B61"/>
      <c r="C61"/>
      <c r="D61"/>
      <c r="E61"/>
      <c r="F61"/>
      <c r="G61"/>
    </row>
    <row r="62" spans="2:8" x14ac:dyDescent="0.25">
      <c r="B62"/>
      <c r="C62"/>
      <c r="D62"/>
      <c r="E62"/>
      <c r="F62"/>
      <c r="G62"/>
    </row>
    <row r="63" spans="2:8" x14ac:dyDescent="0.25">
      <c r="B63"/>
      <c r="C63"/>
      <c r="D63"/>
      <c r="E63"/>
      <c r="F63"/>
      <c r="G63"/>
    </row>
    <row r="64" spans="2:8" x14ac:dyDescent="0.25">
      <c r="B64"/>
      <c r="C64"/>
      <c r="D64"/>
      <c r="E64"/>
      <c r="F64"/>
      <c r="G64"/>
    </row>
    <row r="65" spans="2:7" x14ac:dyDescent="0.25">
      <c r="B65"/>
      <c r="C65"/>
      <c r="D65"/>
      <c r="E65"/>
      <c r="F65"/>
      <c r="G65"/>
    </row>
    <row r="66" spans="2:7" x14ac:dyDescent="0.25">
      <c r="B66"/>
      <c r="C66"/>
      <c r="D66"/>
      <c r="E66"/>
      <c r="F66"/>
      <c r="G66"/>
    </row>
    <row r="67" spans="2:7" x14ac:dyDescent="0.25">
      <c r="B67"/>
      <c r="C67"/>
      <c r="D67"/>
      <c r="E67"/>
      <c r="F67"/>
      <c r="G67"/>
    </row>
    <row r="68" spans="2:7" x14ac:dyDescent="0.25">
      <c r="B68"/>
      <c r="C68"/>
      <c r="D68"/>
      <c r="E68"/>
      <c r="F68"/>
      <c r="G68"/>
    </row>
    <row r="69" spans="2:7" x14ac:dyDescent="0.25">
      <c r="B69"/>
      <c r="C69"/>
      <c r="D69"/>
      <c r="E69"/>
      <c r="F69"/>
      <c r="G69"/>
    </row>
    <row r="70" spans="2:7" x14ac:dyDescent="0.25">
      <c r="B70"/>
      <c r="C70"/>
      <c r="D70"/>
      <c r="E70"/>
      <c r="F70"/>
      <c r="G70"/>
    </row>
    <row r="71" spans="2:7" x14ac:dyDescent="0.25">
      <c r="B71"/>
      <c r="C71"/>
      <c r="D71"/>
      <c r="E71"/>
      <c r="F71"/>
      <c r="G71"/>
    </row>
    <row r="72" spans="2:7" x14ac:dyDescent="0.25">
      <c r="B72"/>
      <c r="C72"/>
      <c r="D72"/>
      <c r="E72"/>
      <c r="F72"/>
      <c r="G72"/>
    </row>
    <row r="73" spans="2:7" x14ac:dyDescent="0.25">
      <c r="B73"/>
      <c r="C73"/>
      <c r="D73"/>
      <c r="E73"/>
      <c r="F73"/>
      <c r="G73"/>
    </row>
    <row r="74" spans="2:7" x14ac:dyDescent="0.25">
      <c r="B74"/>
      <c r="C74"/>
      <c r="D74"/>
      <c r="E74"/>
      <c r="F74"/>
      <c r="G74"/>
    </row>
    <row r="75" spans="2:7" x14ac:dyDescent="0.25">
      <c r="B75"/>
      <c r="C75"/>
      <c r="D75"/>
      <c r="E75"/>
      <c r="F75"/>
      <c r="G75"/>
    </row>
    <row r="76" spans="2:7" x14ac:dyDescent="0.25">
      <c r="B76"/>
      <c r="C76"/>
      <c r="D76"/>
      <c r="E76"/>
      <c r="F76"/>
      <c r="G76"/>
    </row>
    <row r="77" spans="2:7" x14ac:dyDescent="0.25">
      <c r="B77"/>
      <c r="C77"/>
      <c r="D77"/>
      <c r="E77"/>
      <c r="F77"/>
      <c r="G77"/>
    </row>
    <row r="78" spans="2:7" x14ac:dyDescent="0.25">
      <c r="B78"/>
      <c r="C78"/>
      <c r="D78"/>
      <c r="E78"/>
      <c r="F78"/>
      <c r="G78"/>
    </row>
    <row r="79" spans="2:7" x14ac:dyDescent="0.25">
      <c r="B79"/>
      <c r="C79"/>
      <c r="D79"/>
      <c r="E79"/>
      <c r="F79"/>
      <c r="G79"/>
    </row>
    <row r="80" spans="2:7" x14ac:dyDescent="0.25">
      <c r="B80"/>
      <c r="C80"/>
      <c r="D80"/>
      <c r="E80"/>
      <c r="F80"/>
      <c r="G80"/>
    </row>
    <row r="81" spans="2:7" x14ac:dyDescent="0.25">
      <c r="B81"/>
      <c r="C81"/>
      <c r="D81"/>
      <c r="E81"/>
      <c r="F81"/>
      <c r="G81"/>
    </row>
    <row r="82" spans="2:7" x14ac:dyDescent="0.25">
      <c r="B82"/>
      <c r="C82"/>
      <c r="D82"/>
      <c r="E82"/>
      <c r="F82"/>
      <c r="G82"/>
    </row>
    <row r="83" spans="2:7" x14ac:dyDescent="0.25">
      <c r="B83"/>
      <c r="C83"/>
      <c r="D83"/>
      <c r="E83"/>
      <c r="F83"/>
      <c r="G83"/>
    </row>
    <row r="84" spans="2:7" x14ac:dyDescent="0.25">
      <c r="B84"/>
      <c r="C84"/>
      <c r="D84"/>
      <c r="E84"/>
      <c r="F84"/>
      <c r="G84"/>
    </row>
    <row r="85" spans="2:7" x14ac:dyDescent="0.25">
      <c r="B85"/>
      <c r="C85"/>
      <c r="D85"/>
      <c r="E85"/>
      <c r="F85"/>
      <c r="G85"/>
    </row>
    <row r="86" spans="2:7" x14ac:dyDescent="0.25">
      <c r="B86"/>
      <c r="C86"/>
      <c r="D86"/>
      <c r="E86"/>
      <c r="F86"/>
      <c r="G86"/>
    </row>
    <row r="87" spans="2:7" x14ac:dyDescent="0.25">
      <c r="B87"/>
      <c r="C87"/>
      <c r="D87"/>
      <c r="E87"/>
      <c r="F87"/>
      <c r="G87"/>
    </row>
    <row r="88" spans="2:7" x14ac:dyDescent="0.25">
      <c r="B88"/>
      <c r="C88"/>
      <c r="D88"/>
      <c r="E88"/>
      <c r="F88"/>
      <c r="G88"/>
    </row>
    <row r="89" spans="2:7" x14ac:dyDescent="0.25">
      <c r="B89"/>
      <c r="C89"/>
      <c r="D89"/>
      <c r="E89"/>
      <c r="F89"/>
      <c r="G89"/>
    </row>
    <row r="90" spans="2:7" x14ac:dyDescent="0.25">
      <c r="B90"/>
      <c r="C90"/>
      <c r="D90"/>
      <c r="E90"/>
      <c r="F90"/>
      <c r="G90"/>
    </row>
    <row r="91" spans="2:7" x14ac:dyDescent="0.25">
      <c r="B91"/>
      <c r="C91"/>
      <c r="D91"/>
      <c r="E91"/>
      <c r="F91"/>
      <c r="G91"/>
    </row>
    <row r="92" spans="2:7" x14ac:dyDescent="0.25">
      <c r="B92"/>
      <c r="C92"/>
      <c r="D92"/>
      <c r="E92"/>
      <c r="F92"/>
      <c r="G92"/>
    </row>
    <row r="93" spans="2:7" x14ac:dyDescent="0.25">
      <c r="B93"/>
      <c r="C93"/>
      <c r="D93"/>
      <c r="E93"/>
      <c r="F93"/>
      <c r="G93"/>
    </row>
    <row r="94" spans="2:7" x14ac:dyDescent="0.25">
      <c r="B94"/>
      <c r="C94"/>
      <c r="D94"/>
      <c r="E94"/>
      <c r="F94"/>
      <c r="G94"/>
    </row>
    <row r="95" spans="2:7" x14ac:dyDescent="0.25">
      <c r="B95"/>
      <c r="C95"/>
      <c r="D95"/>
      <c r="E95"/>
      <c r="F95"/>
      <c r="G95"/>
    </row>
    <row r="104" spans="2:7" s="8" customFormat="1" x14ac:dyDescent="0.25">
      <c r="B104" s="5"/>
      <c r="C104" s="5"/>
      <c r="D104" s="5"/>
      <c r="E104" s="5"/>
      <c r="F104" s="5"/>
      <c r="G104" s="6"/>
    </row>
  </sheetData>
  <autoFilter ref="B9:G9"/>
  <mergeCells count="4">
    <mergeCell ref="B7:G7"/>
    <mergeCell ref="B51:C51"/>
    <mergeCell ref="B52:C52"/>
    <mergeCell ref="E52:G52"/>
  </mergeCells>
  <phoneticPr fontId="2" type="noConversion"/>
  <pageMargins left="1.1811023622047245" right="0.39370078740157483" top="0.78740157480314965" bottom="0.59055118110236227" header="0.39370078740157483" footer="0.39370078740157483"/>
  <pageSetup paperSize="9" orientation="portrait" r:id="rId1"/>
  <headerFooter differentFirst="1">
    <oddHeader>&amp;C&amp;9&amp;P</oddHeader>
    <oddFooter xml:space="preserve">&amp;R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Илья</cp:lastModifiedBy>
  <cp:lastPrinted>2024-09-10T05:10:50Z</cp:lastPrinted>
  <dcterms:created xsi:type="dcterms:W3CDTF">2010-11-03T06:40:12Z</dcterms:created>
  <dcterms:modified xsi:type="dcterms:W3CDTF">2024-09-23T18:40:47Z</dcterms:modified>
</cp:coreProperties>
</file>